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311" windowWidth="22830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<sst xmlns="http://schemas.openxmlformats.org/spreadsheetml/2006/main" count="137" uniqueCount="87">
  <si>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</si>
  <si>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</si>
  <si>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</si>
  <si>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</si>
  <si>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</si>
  <si>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</si>
  <si>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</si>
  <si>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</si>
  <si>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</si>
  <si>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</si>
  <si>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</si>
  <si>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</si>
  <si>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</si>
  <si>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</si>
  <si>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</si>
  <si>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</si>
  <si>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</si>
  <si>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</si>
  <si>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</si>
  <si>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</si>
  <si>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</si>
  <si>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</si>
  <si>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</si>
  <si>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</si>
  <si>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</si>
  <si>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</si>
  <si>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</si>
  <si>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</si>
  <si>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SIWZ</t>
  </si>
  <si>
    <t>2.</t>
  </si>
  <si>
    <t>3.</t>
  </si>
  <si>
    <t>4.</t>
  </si>
  <si>
    <t>5.</t>
  </si>
  <si>
    <t>6.</t>
  </si>
  <si>
    <t xml:space="preserve"> Klasa medyczna produktu ( jeżeli dotyczy ) , nr katalogowy , producent,  nazwa handlowa (tożsama z nazwą, która będzie widniała na fakturze) </t>
  </si>
  <si>
    <t>7.</t>
  </si>
  <si>
    <t>8.</t>
  </si>
  <si>
    <t>9.</t>
  </si>
  <si>
    <t>10.</t>
  </si>
  <si>
    <t>11.</t>
  </si>
  <si>
    <t>12.</t>
  </si>
  <si>
    <t>13.</t>
  </si>
  <si>
    <t>14.</t>
  </si>
  <si>
    <t>CZĘŚĆ NR 1</t>
  </si>
  <si>
    <t>CZĘŚĆ NR 2</t>
  </si>
  <si>
    <t xml:space="preserve">miesiąć </t>
  </si>
  <si>
    <t>A.</t>
  </si>
  <si>
    <t>15.</t>
  </si>
  <si>
    <t>16.</t>
  </si>
  <si>
    <t>17.</t>
  </si>
  <si>
    <t>18.</t>
  </si>
  <si>
    <t>19.</t>
  </si>
  <si>
    <t>20.</t>
  </si>
  <si>
    <t>B.</t>
  </si>
  <si>
    <t>oznaczenie</t>
  </si>
  <si>
    <t>Syphilis</t>
  </si>
  <si>
    <r>
      <t xml:space="preserve">Materiały zużywalne </t>
    </r>
    <r>
      <rPr>
        <sz val="10"/>
        <rFont val="Arial"/>
        <family val="2"/>
      </rPr>
      <t xml:space="preserve"> Do podanej ilości oznaczeń należy zaoferować ( podać ilość, cenę jednostkową netto i brutto ) kontrole, kalibratory oraz niezbędne materiały eksploatacyjne do powyższych badań </t>
    </r>
  </si>
  <si>
    <t>WZÓR FORMULARZA CENOWEGO - DZPZ/ 333/ 10UEPN / 2019</t>
  </si>
  <si>
    <t xml:space="preserve">miesiąc </t>
  </si>
  <si>
    <t xml:space="preserve">oznaczenie </t>
  </si>
  <si>
    <t>łączna iloć badań parametrów krytycznych w okresie 36 miesięcy</t>
  </si>
  <si>
    <t xml:space="preserve">Dzierżawa analizatora immunochemicznego wraz z niezbędnym sprzętem do wykonywania oznaczeń ( wytrząsarka , łaznia wodna - jeżeli tego wymagają odczynniki , wirówka ) zgodnie z formularzem parametrów wymaganych stanowiący załacznik nr 5 do SIWZ </t>
  </si>
  <si>
    <t>DZIERŻAWA TRZECH ANALIZATORÓW PARAMETRÓW KRYTYCZNYCH  wraz z mieszdłem hematologicznym zgodnie z formularzem parametrów wymaganych ( załącznik nr 5 do SIWZ ) Oferent zapewni kasety : 20% badań ( kasety ok. 400-450 badań), 80% badań  ( kasety  ok. 600-750 badań)</t>
  </si>
  <si>
    <r>
      <t xml:space="preserve">Anti -CCP </t>
    </r>
    <r>
      <rPr>
        <strike/>
        <sz val="10"/>
        <color indexed="10"/>
        <rFont val="Arial"/>
        <family val="2"/>
      </rPr>
      <t>Reagent ( 100test)</t>
    </r>
  </si>
  <si>
    <r>
      <t xml:space="preserve">Anty HBS </t>
    </r>
    <r>
      <rPr>
        <strike/>
        <sz val="10"/>
        <color indexed="10"/>
        <rFont val="Arial"/>
        <family val="2"/>
      </rPr>
      <t>Reagent ( 100 test)</t>
    </r>
  </si>
  <si>
    <r>
      <t>Vancomyc</t>
    </r>
    <r>
      <rPr>
        <sz val="10"/>
        <color indexed="10"/>
        <rFont val="Arial"/>
        <family val="2"/>
      </rPr>
      <t>yna</t>
    </r>
    <r>
      <rPr>
        <sz val="10"/>
        <rFont val="Arial"/>
        <family val="0"/>
      </rPr>
      <t xml:space="preserve"> </t>
    </r>
    <r>
      <rPr>
        <strike/>
        <sz val="10"/>
        <color indexed="10"/>
        <rFont val="Arial"/>
        <family val="2"/>
      </rPr>
      <t>RGT BIO ARC A*100</t>
    </r>
  </si>
  <si>
    <r>
      <t xml:space="preserve">Homocysteina </t>
    </r>
    <r>
      <rPr>
        <strike/>
        <sz val="10"/>
        <color indexed="10"/>
        <rFont val="Arial"/>
        <family val="2"/>
      </rPr>
      <t>Cobas 100 Test</t>
    </r>
  </si>
  <si>
    <t xml:space="preserve">Zamawiajacy w zakresie pozycji 1,2,5,10,15-20 wymaga zaoferowania wyrobów w opakowaniach nie większych niż 100 oznaczeń w opakowaniu. </t>
  </si>
  <si>
    <t xml:space="preserve">Dostawa odczynników ( testów )  , wyrobów niezbędnych do wykonania badań immunochemicznych </t>
  </si>
  <si>
    <r>
      <t xml:space="preserve">B12   </t>
    </r>
    <r>
      <rPr>
        <strike/>
        <sz val="10"/>
        <color indexed="10"/>
        <rFont val="Arial"/>
        <family val="2"/>
      </rPr>
      <t>odczynnik</t>
    </r>
  </si>
  <si>
    <r>
      <t xml:space="preserve">CMV IgG </t>
    </r>
    <r>
      <rPr>
        <strike/>
        <sz val="10"/>
        <color indexed="10"/>
        <rFont val="Arial"/>
        <family val="2"/>
      </rPr>
      <t xml:space="preserve">odczynnik </t>
    </r>
    <r>
      <rPr>
        <sz val="10"/>
        <rFont val="Arial"/>
        <family val="0"/>
      </rPr>
      <t xml:space="preserve">    </t>
    </r>
  </si>
  <si>
    <r>
      <t>CMV IgM</t>
    </r>
    <r>
      <rPr>
        <strike/>
        <sz val="10"/>
        <color indexed="10"/>
        <rFont val="Arial"/>
        <family val="2"/>
      </rPr>
      <t xml:space="preserve"> odczynnik  </t>
    </r>
    <r>
      <rPr>
        <sz val="10"/>
        <rFont val="Arial"/>
        <family val="0"/>
      </rPr>
      <t xml:space="preserve">   </t>
    </r>
  </si>
  <si>
    <r>
      <t xml:space="preserve">Cyclosporyna </t>
    </r>
    <r>
      <rPr>
        <strike/>
        <sz val="10"/>
        <color indexed="10"/>
        <rFont val="Arial"/>
        <family val="2"/>
      </rPr>
      <t xml:space="preserve">odczynnik </t>
    </r>
  </si>
  <si>
    <r>
      <t xml:space="preserve">Fevvitin    </t>
    </r>
    <r>
      <rPr>
        <sz val="10"/>
        <rFont val="Arial"/>
        <family val="0"/>
      </rPr>
      <t xml:space="preserve">  </t>
    </r>
    <r>
      <rPr>
        <sz val="10"/>
        <color indexed="10"/>
        <rFont val="Arial"/>
        <family val="2"/>
      </rPr>
      <t>Ferrytyna</t>
    </r>
    <r>
      <rPr>
        <sz val="10"/>
        <rFont val="Arial"/>
        <family val="0"/>
      </rPr>
      <t xml:space="preserve"> </t>
    </r>
    <r>
      <rPr>
        <strike/>
        <sz val="10"/>
        <color indexed="10"/>
        <rFont val="Arial"/>
        <family val="2"/>
      </rPr>
      <t>odczynnik</t>
    </r>
  </si>
  <si>
    <r>
      <t xml:space="preserve">HBS Ag  </t>
    </r>
    <r>
      <rPr>
        <strike/>
        <sz val="10"/>
        <color indexed="10"/>
        <rFont val="Arial"/>
        <family val="2"/>
      </rPr>
      <t xml:space="preserve"> odczynnik </t>
    </r>
  </si>
  <si>
    <r>
      <t xml:space="preserve">AntyI HCV   </t>
    </r>
    <r>
      <rPr>
        <strike/>
        <sz val="10"/>
        <color indexed="10"/>
        <rFont val="Arial"/>
        <family val="2"/>
      </rPr>
      <t xml:space="preserve">odczynik </t>
    </r>
  </si>
  <si>
    <r>
      <t xml:space="preserve">HIV combo </t>
    </r>
    <r>
      <rPr>
        <strike/>
        <sz val="10"/>
        <color indexed="10"/>
        <rFont val="Arial"/>
        <family val="2"/>
      </rPr>
      <t>odczynnik</t>
    </r>
    <r>
      <rPr>
        <sz val="10"/>
        <rFont val="Arial"/>
        <family val="0"/>
      </rPr>
      <t xml:space="preserve">  antygen i przeciwciało </t>
    </r>
  </si>
  <si>
    <r>
      <t xml:space="preserve">Tacrolimus </t>
    </r>
    <r>
      <rPr>
        <strike/>
        <sz val="10"/>
        <color indexed="10"/>
        <rFont val="Arial"/>
        <family val="2"/>
      </rPr>
      <t>odczynnik</t>
    </r>
    <r>
      <rPr>
        <sz val="10"/>
        <rFont val="Arial"/>
        <family val="0"/>
      </rPr>
      <t xml:space="preserve">  </t>
    </r>
  </si>
  <si>
    <r>
      <t xml:space="preserve">Kwas Walproinowy </t>
    </r>
    <r>
      <rPr>
        <strike/>
        <sz val="10"/>
        <color indexed="10"/>
        <rFont val="Arial"/>
        <family val="2"/>
      </rPr>
      <t>odczynnik</t>
    </r>
  </si>
  <si>
    <r>
      <t xml:space="preserve">EBV IgG   </t>
    </r>
    <r>
      <rPr>
        <strike/>
        <sz val="10"/>
        <color indexed="10"/>
        <rFont val="Arial"/>
        <family val="2"/>
      </rPr>
      <t xml:space="preserve">odczynnik  </t>
    </r>
  </si>
  <si>
    <r>
      <t xml:space="preserve">EBV IgM </t>
    </r>
    <r>
      <rPr>
        <strike/>
        <sz val="10"/>
        <color indexed="10"/>
        <rFont val="Arial"/>
        <family val="2"/>
      </rPr>
      <t xml:space="preserve">odczynnik </t>
    </r>
  </si>
  <si>
    <r>
      <t xml:space="preserve">Rubella IgG </t>
    </r>
    <r>
      <rPr>
        <strike/>
        <sz val="10"/>
        <color indexed="10"/>
        <rFont val="Arial"/>
        <family val="2"/>
      </rPr>
      <t>odczynnik</t>
    </r>
  </si>
  <si>
    <r>
      <t xml:space="preserve">Gentamycyna </t>
    </r>
    <r>
      <rPr>
        <strike/>
        <sz val="10"/>
        <color indexed="10"/>
        <rFont val="Arial"/>
        <family val="2"/>
      </rPr>
      <t>odczynnik</t>
    </r>
  </si>
  <si>
    <r>
      <t xml:space="preserve">Rubella IgM </t>
    </r>
    <r>
      <rPr>
        <strike/>
        <sz val="10"/>
        <color indexed="10"/>
        <rFont val="Arial"/>
        <family val="2"/>
      </rPr>
      <t>odczynnik</t>
    </r>
    <r>
      <rPr>
        <sz val="10"/>
        <rFont val="Arial"/>
        <family val="0"/>
      </rPr>
      <t xml:space="preserve"> p/ wirusowi różyczki </t>
    </r>
  </si>
  <si>
    <r>
      <t xml:space="preserve">opis produktu oferowanego </t>
    </r>
    <r>
      <rPr>
        <b/>
        <sz val="10"/>
        <color indexed="10"/>
        <rFont val="Arial CE"/>
        <family val="0"/>
      </rPr>
      <t xml:space="preserve">tj. nazwa odczynnika , materiału zużywalnego </t>
    </r>
    <r>
      <rPr>
        <b/>
        <sz val="10"/>
        <rFont val="Arial CE"/>
        <family val="0"/>
      </rPr>
      <t xml:space="preserve">(należy odnieśc się do każdego parametru wskazanego w opisie przedmiotu zamówienia ) </t>
    </r>
    <r>
      <rPr>
        <sz val="10"/>
        <color indexed="10"/>
        <rFont val="Arial CE"/>
        <family val="0"/>
      </rPr>
      <t>Zamawiajacy wymaga podania ilości oznaczeń w opakowaniu lub ilość testów w opakowaniu  dla materiałów zużywalnych wielkości opakowania ( np.  ilość mililitrów w opakowaniu , jeżeli jest to co wchodzi w skłak zestawu)</t>
    </r>
  </si>
  <si>
    <r>
      <t xml:space="preserve">Zamawiajacy dopuszcza możliwość wyceny materiałów zużywalnych z jednostką miary - sztuka </t>
    </r>
    <r>
      <rPr>
        <b/>
        <sz val="10"/>
        <rFont val="Arial"/>
        <family val="2"/>
      </rPr>
      <t>.</t>
    </r>
  </si>
  <si>
    <r>
      <t>Do podanej ilości badań należy zaoferować ( podać ilość, cenę netto, brutto itd. ) odczynniki, materiały eksploatacyjne, elektrody, kontrole jakości, H, L, N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 xml:space="preserve"> kaplary szt. 10000, ( kapilary </t>
    </r>
    <r>
      <rPr>
        <sz val="11"/>
        <color indexed="10"/>
        <rFont val="Times New Roman"/>
        <family val="1"/>
      </rPr>
      <t>z heparyną litową zbalansowane jonami wapnia</t>
    </r>
    <r>
      <rPr>
        <strike/>
        <sz val="11"/>
        <color indexed="10"/>
        <rFont val="Times New Roman"/>
        <family val="1"/>
      </rPr>
      <t xml:space="preserve"> zbalansowane heparyną sodowo-litową </t>
    </r>
    <r>
      <rPr>
        <sz val="11"/>
        <rFont val="Times New Roman"/>
        <family val="1"/>
      </rPr>
      <t>przeznaczone do wykonywania badań parametrów krytycznych), mieszalniki, zatyczki do podanej ilości kapilar, oraz inne niezbędne materiały zuzywalne do wykonywania 120000 oznaczeń. 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</si>
</sst>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u val="single"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0"/>
    </font>
    <font>
      <b/>
      <u val="single"/>
      <sz val="10"/>
      <color indexed="10"/>
      <name val="Arial"/>
      <family val="2"/>
    </font>
    <font>
      <sz val="10"/>
      <color indexed="10"/>
      <name val="Arial CE"/>
      <family val="0"/>
    </font>
    <font>
      <strike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64" fontId="0" fillId="4" borderId="16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9" fontId="0" fillId="0" borderId="3" xfId="19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9" fontId="0" fillId="0" borderId="18" xfId="19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2" fillId="0" borderId="0" xfId="0" applyFont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1"/>
  <sheetViews>
    <sheetView tabSelected="1" workbookViewId="0" topLeftCell="A37">
      <selection activeCell="H44" sqref="H4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0.00390625" style="0" customWidth="1"/>
    <col min="4" max="4" width="39.140625" style="0" customWidth="1"/>
    <col min="5" max="5" width="22.7109375" style="0" customWidth="1"/>
    <col min="6" max="6" width="10.851562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2" spans="2:13" ht="15.75" customHeight="1">
      <c r="B2" s="72" t="s">
        <v>57</v>
      </c>
      <c r="C2" s="73"/>
      <c r="D2" s="73"/>
      <c r="E2" s="73"/>
      <c r="F2" s="73"/>
      <c r="G2" s="73"/>
      <c r="H2" s="73"/>
      <c r="I2" s="74"/>
      <c r="J2" s="78" t="s">
        <v>28</v>
      </c>
      <c r="K2" s="79"/>
      <c r="L2" s="79"/>
      <c r="M2" s="80"/>
    </row>
    <row r="3" spans="2:13" ht="15.75" customHeight="1">
      <c r="B3" s="75"/>
      <c r="C3" s="76"/>
      <c r="D3" s="76"/>
      <c r="E3" s="76"/>
      <c r="F3" s="76"/>
      <c r="G3" s="76"/>
      <c r="H3" s="76"/>
      <c r="I3" s="77"/>
      <c r="J3" s="81"/>
      <c r="K3" s="82"/>
      <c r="L3" s="82"/>
      <c r="M3" s="83"/>
    </row>
    <row r="4" spans="2:13" ht="27.75" customHeight="1" thickBot="1">
      <c r="B4" s="87" t="s">
        <v>43</v>
      </c>
      <c r="C4" s="88"/>
      <c r="D4" s="88"/>
      <c r="E4" s="88"/>
      <c r="F4" s="88"/>
      <c r="G4" s="88"/>
      <c r="H4" s="88"/>
      <c r="I4" s="89"/>
      <c r="J4" s="84"/>
      <c r="K4" s="85"/>
      <c r="L4" s="85"/>
      <c r="M4" s="86"/>
    </row>
    <row r="5" spans="2:13" ht="13.5" thickBot="1">
      <c r="B5" s="16"/>
      <c r="C5" s="17"/>
      <c r="D5" s="12" t="s">
        <v>10</v>
      </c>
      <c r="E5" s="12" t="s">
        <v>17</v>
      </c>
      <c r="F5" s="12" t="s">
        <v>24</v>
      </c>
      <c r="G5" s="12" t="s">
        <v>0</v>
      </c>
      <c r="H5" s="13" t="s">
        <v>1</v>
      </c>
      <c r="I5" s="14" t="s">
        <v>12</v>
      </c>
      <c r="J5" s="20" t="s">
        <v>23</v>
      </c>
      <c r="K5" s="15" t="s">
        <v>11</v>
      </c>
      <c r="L5" s="10" t="s">
        <v>19</v>
      </c>
      <c r="M5" s="11" t="s">
        <v>20</v>
      </c>
    </row>
    <row r="6" spans="2:16" ht="150" customHeight="1">
      <c r="B6" s="23" t="s">
        <v>13</v>
      </c>
      <c r="C6" s="23" t="s">
        <v>2</v>
      </c>
      <c r="D6" s="24" t="s">
        <v>84</v>
      </c>
      <c r="E6" s="15" t="s">
        <v>34</v>
      </c>
      <c r="F6" s="15" t="s">
        <v>6</v>
      </c>
      <c r="G6" s="15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25" t="s">
        <v>7</v>
      </c>
      <c r="M6" s="11" t="s">
        <v>9</v>
      </c>
      <c r="N6" s="1"/>
      <c r="O6" s="1"/>
      <c r="P6" s="1"/>
    </row>
    <row r="7" spans="2:16" ht="114" customHeight="1">
      <c r="B7" s="30" t="s">
        <v>46</v>
      </c>
      <c r="C7" s="31" t="s">
        <v>61</v>
      </c>
      <c r="D7" s="32"/>
      <c r="E7" s="30"/>
      <c r="F7" s="33" t="s">
        <v>45</v>
      </c>
      <c r="G7" s="28">
        <v>36</v>
      </c>
      <c r="H7" s="30"/>
      <c r="I7" s="34">
        <f>ROUND(G7*H7,2)</f>
        <v>0</v>
      </c>
      <c r="J7" s="35"/>
      <c r="K7" s="34">
        <f>ROUND(I7*J7,2)</f>
        <v>0</v>
      </c>
      <c r="L7" s="34">
        <f>ROUND(M7/G7,2)</f>
        <v>0</v>
      </c>
      <c r="M7" s="34">
        <f>ROUND(SUM(I7,K7),2)</f>
        <v>0</v>
      </c>
      <c r="N7" s="1"/>
      <c r="O7" s="1"/>
      <c r="P7" s="1"/>
    </row>
    <row r="8" spans="2:16" ht="60.75" customHeight="1">
      <c r="B8" s="30"/>
      <c r="C8" s="51" t="s">
        <v>68</v>
      </c>
      <c r="D8" s="50"/>
      <c r="E8" s="30"/>
      <c r="F8" s="33"/>
      <c r="G8" s="28"/>
      <c r="H8" s="30"/>
      <c r="I8" s="34"/>
      <c r="J8" s="35"/>
      <c r="K8" s="34"/>
      <c r="L8" s="34"/>
      <c r="M8" s="34"/>
      <c r="N8" s="1"/>
      <c r="O8" s="1"/>
      <c r="P8" s="1"/>
    </row>
    <row r="9" spans="2:16" ht="29.25" customHeight="1">
      <c r="B9" s="26" t="s">
        <v>21</v>
      </c>
      <c r="C9" s="38" t="s">
        <v>55</v>
      </c>
      <c r="D9" s="36"/>
      <c r="E9" s="26"/>
      <c r="F9" s="28" t="s">
        <v>54</v>
      </c>
      <c r="G9" s="37">
        <v>1500</v>
      </c>
      <c r="H9" s="26"/>
      <c r="I9" s="34">
        <f aca="true" t="shared" si="0" ref="I9:I28">ROUND(G9*H9,2)</f>
        <v>0</v>
      </c>
      <c r="J9" s="27"/>
      <c r="K9" s="34">
        <f aca="true" t="shared" si="1" ref="K9:K28">ROUND(I9*J9,2)</f>
        <v>0</v>
      </c>
      <c r="L9" s="34">
        <f aca="true" t="shared" si="2" ref="L9:L28">ROUND(M9/G9,2)</f>
        <v>0</v>
      </c>
      <c r="M9" s="34">
        <f aca="true" t="shared" si="3" ref="M9:M28">ROUND(SUM(I9,K9),2)</f>
        <v>0</v>
      </c>
      <c r="N9" s="1"/>
      <c r="O9" s="1"/>
      <c r="P9" s="1"/>
    </row>
    <row r="10" spans="2:16" ht="29.25" customHeight="1">
      <c r="B10" s="26" t="s">
        <v>29</v>
      </c>
      <c r="C10" s="39" t="s">
        <v>63</v>
      </c>
      <c r="D10" s="36"/>
      <c r="E10" s="26"/>
      <c r="F10" s="28" t="s">
        <v>54</v>
      </c>
      <c r="G10" s="37">
        <v>900</v>
      </c>
      <c r="H10" s="26"/>
      <c r="I10" s="34">
        <f t="shared" si="0"/>
        <v>0</v>
      </c>
      <c r="J10" s="27"/>
      <c r="K10" s="34">
        <f t="shared" si="1"/>
        <v>0</v>
      </c>
      <c r="L10" s="34">
        <f t="shared" si="2"/>
        <v>0</v>
      </c>
      <c r="M10" s="34">
        <f t="shared" si="3"/>
        <v>0</v>
      </c>
      <c r="N10" s="1"/>
      <c r="O10" s="1"/>
      <c r="P10" s="1"/>
    </row>
    <row r="11" spans="2:16" ht="29.25" customHeight="1">
      <c r="B11" s="26" t="s">
        <v>30</v>
      </c>
      <c r="C11" s="39" t="s">
        <v>64</v>
      </c>
      <c r="D11" s="36"/>
      <c r="E11" s="26"/>
      <c r="F11" s="28" t="s">
        <v>54</v>
      </c>
      <c r="G11" s="37">
        <v>3400</v>
      </c>
      <c r="H11" s="26"/>
      <c r="I11" s="34">
        <f t="shared" si="0"/>
        <v>0</v>
      </c>
      <c r="J11" s="27"/>
      <c r="K11" s="34">
        <f t="shared" si="1"/>
        <v>0</v>
      </c>
      <c r="L11" s="34">
        <f t="shared" si="2"/>
        <v>0</v>
      </c>
      <c r="M11" s="34">
        <f t="shared" si="3"/>
        <v>0</v>
      </c>
      <c r="N11" s="1"/>
      <c r="O11" s="1"/>
      <c r="P11" s="1"/>
    </row>
    <row r="12" spans="2:16" ht="29.25" customHeight="1">
      <c r="B12" s="26" t="s">
        <v>31</v>
      </c>
      <c r="C12" s="39" t="s">
        <v>69</v>
      </c>
      <c r="D12" s="36"/>
      <c r="E12" s="26"/>
      <c r="F12" s="28" t="s">
        <v>54</v>
      </c>
      <c r="G12" s="37">
        <v>8000</v>
      </c>
      <c r="H12" s="26"/>
      <c r="I12" s="34">
        <f t="shared" si="0"/>
        <v>0</v>
      </c>
      <c r="J12" s="27"/>
      <c r="K12" s="34">
        <f t="shared" si="1"/>
        <v>0</v>
      </c>
      <c r="L12" s="34">
        <f t="shared" si="2"/>
        <v>0</v>
      </c>
      <c r="M12" s="34">
        <f t="shared" si="3"/>
        <v>0</v>
      </c>
      <c r="N12" s="1"/>
      <c r="O12" s="1"/>
      <c r="P12" s="1"/>
    </row>
    <row r="13" spans="2:16" ht="29.25" customHeight="1">
      <c r="B13" s="26" t="s">
        <v>32</v>
      </c>
      <c r="C13" s="39" t="s">
        <v>65</v>
      </c>
      <c r="D13" s="36"/>
      <c r="E13" s="26"/>
      <c r="F13" s="28" t="s">
        <v>54</v>
      </c>
      <c r="G13" s="37">
        <v>4000</v>
      </c>
      <c r="H13" s="26"/>
      <c r="I13" s="34">
        <f t="shared" si="0"/>
        <v>0</v>
      </c>
      <c r="J13" s="27"/>
      <c r="K13" s="34">
        <f t="shared" si="1"/>
        <v>0</v>
      </c>
      <c r="L13" s="34">
        <f t="shared" si="2"/>
        <v>0</v>
      </c>
      <c r="M13" s="34">
        <f t="shared" si="3"/>
        <v>0</v>
      </c>
      <c r="N13" s="1"/>
      <c r="O13" s="1"/>
      <c r="P13" s="1"/>
    </row>
    <row r="14" spans="2:16" ht="29.25" customHeight="1">
      <c r="B14" s="26" t="s">
        <v>33</v>
      </c>
      <c r="C14" s="39" t="s">
        <v>70</v>
      </c>
      <c r="D14" s="36"/>
      <c r="E14" s="26"/>
      <c r="F14" s="28" t="s">
        <v>54</v>
      </c>
      <c r="G14" s="37">
        <v>3900</v>
      </c>
      <c r="H14" s="26"/>
      <c r="I14" s="34">
        <f t="shared" si="0"/>
        <v>0</v>
      </c>
      <c r="J14" s="27"/>
      <c r="K14" s="34">
        <f t="shared" si="1"/>
        <v>0</v>
      </c>
      <c r="L14" s="34">
        <f t="shared" si="2"/>
        <v>0</v>
      </c>
      <c r="M14" s="34">
        <f t="shared" si="3"/>
        <v>0</v>
      </c>
      <c r="N14" s="1"/>
      <c r="O14" s="1"/>
      <c r="P14" s="1"/>
    </row>
    <row r="15" spans="2:16" ht="29.25" customHeight="1">
      <c r="B15" s="26" t="s">
        <v>35</v>
      </c>
      <c r="C15" s="39" t="s">
        <v>71</v>
      </c>
      <c r="D15" s="36"/>
      <c r="E15" s="26"/>
      <c r="F15" s="28" t="s">
        <v>54</v>
      </c>
      <c r="G15" s="37">
        <v>3900</v>
      </c>
      <c r="H15" s="26"/>
      <c r="I15" s="34">
        <f t="shared" si="0"/>
        <v>0</v>
      </c>
      <c r="J15" s="27"/>
      <c r="K15" s="34">
        <f t="shared" si="1"/>
        <v>0</v>
      </c>
      <c r="L15" s="34">
        <f t="shared" si="2"/>
        <v>0</v>
      </c>
      <c r="M15" s="34">
        <f t="shared" si="3"/>
        <v>0</v>
      </c>
      <c r="N15" s="1"/>
      <c r="O15" s="1"/>
      <c r="P15" s="1"/>
    </row>
    <row r="16" spans="2:16" ht="29.25" customHeight="1">
      <c r="B16" s="26" t="s">
        <v>36</v>
      </c>
      <c r="C16" s="39" t="s">
        <v>72</v>
      </c>
      <c r="D16" s="36"/>
      <c r="E16" s="26"/>
      <c r="F16" s="28" t="s">
        <v>54</v>
      </c>
      <c r="G16" s="37">
        <v>1800</v>
      </c>
      <c r="H16" s="26"/>
      <c r="I16" s="34">
        <f t="shared" si="0"/>
        <v>0</v>
      </c>
      <c r="J16" s="27"/>
      <c r="K16" s="34">
        <f t="shared" si="1"/>
        <v>0</v>
      </c>
      <c r="L16" s="34">
        <f t="shared" si="2"/>
        <v>0</v>
      </c>
      <c r="M16" s="34">
        <f t="shared" si="3"/>
        <v>0</v>
      </c>
      <c r="N16" s="1"/>
      <c r="O16" s="1"/>
      <c r="P16" s="1"/>
    </row>
    <row r="17" spans="2:16" ht="31.5" customHeight="1">
      <c r="B17" s="26" t="s">
        <v>37</v>
      </c>
      <c r="C17" s="48" t="s">
        <v>73</v>
      </c>
      <c r="D17" s="36"/>
      <c r="E17" s="26"/>
      <c r="F17" s="28" t="s">
        <v>54</v>
      </c>
      <c r="G17" s="37">
        <v>7500</v>
      </c>
      <c r="H17" s="26"/>
      <c r="I17" s="34">
        <f t="shared" si="0"/>
        <v>0</v>
      </c>
      <c r="J17" s="27"/>
      <c r="K17" s="34">
        <f t="shared" si="1"/>
        <v>0</v>
      </c>
      <c r="L17" s="34">
        <f t="shared" si="2"/>
        <v>0</v>
      </c>
      <c r="M17" s="34">
        <f t="shared" si="3"/>
        <v>0</v>
      </c>
      <c r="N17" s="1"/>
      <c r="O17" s="1"/>
      <c r="P17" s="1"/>
    </row>
    <row r="18" spans="2:16" ht="31.5" customHeight="1">
      <c r="B18" s="26" t="s">
        <v>38</v>
      </c>
      <c r="C18" s="39" t="s">
        <v>66</v>
      </c>
      <c r="D18" s="36"/>
      <c r="E18" s="26"/>
      <c r="F18" s="28" t="s">
        <v>54</v>
      </c>
      <c r="G18" s="37">
        <v>1200</v>
      </c>
      <c r="H18" s="26"/>
      <c r="I18" s="34">
        <f t="shared" si="0"/>
        <v>0</v>
      </c>
      <c r="J18" s="27"/>
      <c r="K18" s="34">
        <f t="shared" si="1"/>
        <v>0</v>
      </c>
      <c r="L18" s="34">
        <f t="shared" si="2"/>
        <v>0</v>
      </c>
      <c r="M18" s="34">
        <f t="shared" si="3"/>
        <v>0</v>
      </c>
      <c r="N18" s="1"/>
      <c r="O18" s="1"/>
      <c r="P18" s="1"/>
    </row>
    <row r="19" spans="2:16" ht="31.5" customHeight="1">
      <c r="B19" s="26" t="s">
        <v>39</v>
      </c>
      <c r="C19" s="39" t="s">
        <v>74</v>
      </c>
      <c r="D19" s="36"/>
      <c r="E19" s="26"/>
      <c r="F19" s="28" t="s">
        <v>54</v>
      </c>
      <c r="G19" s="37">
        <v>10000</v>
      </c>
      <c r="H19" s="26"/>
      <c r="I19" s="34">
        <f t="shared" si="0"/>
        <v>0</v>
      </c>
      <c r="J19" s="27"/>
      <c r="K19" s="34">
        <f t="shared" si="1"/>
        <v>0</v>
      </c>
      <c r="L19" s="34">
        <f t="shared" si="2"/>
        <v>0</v>
      </c>
      <c r="M19" s="34">
        <f t="shared" si="3"/>
        <v>0</v>
      </c>
      <c r="N19" s="1"/>
      <c r="O19" s="1"/>
      <c r="P19" s="1"/>
    </row>
    <row r="20" spans="2:16" ht="31.5" customHeight="1">
      <c r="B20" s="26" t="s">
        <v>40</v>
      </c>
      <c r="C20" s="39" t="s">
        <v>75</v>
      </c>
      <c r="D20" s="36"/>
      <c r="E20" s="26"/>
      <c r="F20" s="28" t="s">
        <v>54</v>
      </c>
      <c r="G20" s="37">
        <v>11000</v>
      </c>
      <c r="H20" s="26"/>
      <c r="I20" s="34">
        <f t="shared" si="0"/>
        <v>0</v>
      </c>
      <c r="J20" s="27"/>
      <c r="K20" s="34">
        <f t="shared" si="1"/>
        <v>0</v>
      </c>
      <c r="L20" s="34">
        <f t="shared" si="2"/>
        <v>0</v>
      </c>
      <c r="M20" s="34">
        <f t="shared" si="3"/>
        <v>0</v>
      </c>
      <c r="N20" s="1"/>
      <c r="O20" s="1"/>
      <c r="P20" s="1"/>
    </row>
    <row r="21" spans="2:16" ht="31.5" customHeight="1">
      <c r="B21" s="26" t="s">
        <v>41</v>
      </c>
      <c r="C21" s="39" t="s">
        <v>76</v>
      </c>
      <c r="D21" s="36"/>
      <c r="E21" s="26"/>
      <c r="F21" s="28" t="s">
        <v>54</v>
      </c>
      <c r="G21" s="37">
        <v>5300</v>
      </c>
      <c r="H21" s="26"/>
      <c r="I21" s="34">
        <f t="shared" si="0"/>
        <v>0</v>
      </c>
      <c r="J21" s="27"/>
      <c r="K21" s="34">
        <f t="shared" si="1"/>
        <v>0</v>
      </c>
      <c r="L21" s="34">
        <f t="shared" si="2"/>
        <v>0</v>
      </c>
      <c r="M21" s="34">
        <f t="shared" si="3"/>
        <v>0</v>
      </c>
      <c r="N21" s="1"/>
      <c r="O21" s="1"/>
      <c r="P21" s="1"/>
    </row>
    <row r="22" spans="2:16" ht="31.5" customHeight="1">
      <c r="B22" s="26" t="s">
        <v>42</v>
      </c>
      <c r="C22" s="39" t="s">
        <v>77</v>
      </c>
      <c r="D22" s="36"/>
      <c r="E22" s="26"/>
      <c r="F22" s="28" t="s">
        <v>54</v>
      </c>
      <c r="G22" s="37">
        <v>4400</v>
      </c>
      <c r="H22" s="26"/>
      <c r="I22" s="34">
        <f t="shared" si="0"/>
        <v>0</v>
      </c>
      <c r="J22" s="27"/>
      <c r="K22" s="34">
        <f t="shared" si="1"/>
        <v>0</v>
      </c>
      <c r="L22" s="34">
        <f t="shared" si="2"/>
        <v>0</v>
      </c>
      <c r="M22" s="34">
        <f t="shared" si="3"/>
        <v>0</v>
      </c>
      <c r="N22" s="1"/>
      <c r="O22" s="1"/>
      <c r="P22" s="1"/>
    </row>
    <row r="23" spans="2:16" ht="31.5" customHeight="1">
      <c r="B23" s="26" t="s">
        <v>47</v>
      </c>
      <c r="C23" s="39" t="s">
        <v>78</v>
      </c>
      <c r="D23" s="36"/>
      <c r="E23" s="26"/>
      <c r="F23" s="28" t="s">
        <v>54</v>
      </c>
      <c r="G23" s="37">
        <v>700</v>
      </c>
      <c r="H23" s="26"/>
      <c r="I23" s="34">
        <f t="shared" si="0"/>
        <v>0</v>
      </c>
      <c r="J23" s="27"/>
      <c r="K23" s="34">
        <f t="shared" si="1"/>
        <v>0</v>
      </c>
      <c r="L23" s="34">
        <f t="shared" si="2"/>
        <v>0</v>
      </c>
      <c r="M23" s="34">
        <f t="shared" si="3"/>
        <v>0</v>
      </c>
      <c r="N23" s="1"/>
      <c r="O23" s="1"/>
      <c r="P23" s="1"/>
    </row>
    <row r="24" spans="2:16" ht="31.5" customHeight="1">
      <c r="B24" s="26" t="s">
        <v>48</v>
      </c>
      <c r="C24" s="39" t="s">
        <v>79</v>
      </c>
      <c r="D24" s="36"/>
      <c r="E24" s="26"/>
      <c r="F24" s="28" t="s">
        <v>54</v>
      </c>
      <c r="G24" s="37">
        <v>1000</v>
      </c>
      <c r="H24" s="26"/>
      <c r="I24" s="34">
        <f t="shared" si="0"/>
        <v>0</v>
      </c>
      <c r="J24" s="27"/>
      <c r="K24" s="34">
        <f t="shared" si="1"/>
        <v>0</v>
      </c>
      <c r="L24" s="34">
        <f t="shared" si="2"/>
        <v>0</v>
      </c>
      <c r="M24" s="34">
        <f t="shared" si="3"/>
        <v>0</v>
      </c>
      <c r="N24" s="1"/>
      <c r="O24" s="1"/>
      <c r="P24" s="1"/>
    </row>
    <row r="25" spans="2:16" ht="31.5" customHeight="1">
      <c r="B25" s="26" t="s">
        <v>49</v>
      </c>
      <c r="C25" s="39" t="s">
        <v>80</v>
      </c>
      <c r="D25" s="36"/>
      <c r="E25" s="26"/>
      <c r="F25" s="28" t="s">
        <v>54</v>
      </c>
      <c r="G25" s="37">
        <v>1100</v>
      </c>
      <c r="H25" s="26"/>
      <c r="I25" s="34">
        <f t="shared" si="0"/>
        <v>0</v>
      </c>
      <c r="J25" s="27"/>
      <c r="K25" s="34">
        <f t="shared" si="1"/>
        <v>0</v>
      </c>
      <c r="L25" s="34">
        <f t="shared" si="2"/>
        <v>0</v>
      </c>
      <c r="M25" s="34">
        <f t="shared" si="3"/>
        <v>0</v>
      </c>
      <c r="N25" s="1"/>
      <c r="O25" s="1"/>
      <c r="P25" s="1"/>
    </row>
    <row r="26" spans="2:16" ht="33.75" customHeight="1">
      <c r="B26" s="26" t="s">
        <v>50</v>
      </c>
      <c r="C26" s="39" t="s">
        <v>81</v>
      </c>
      <c r="D26" s="36"/>
      <c r="E26" s="26"/>
      <c r="F26" s="28" t="s">
        <v>54</v>
      </c>
      <c r="G26" s="37">
        <v>1100</v>
      </c>
      <c r="H26" s="26"/>
      <c r="I26" s="34">
        <f t="shared" si="0"/>
        <v>0</v>
      </c>
      <c r="J26" s="27"/>
      <c r="K26" s="34">
        <f t="shared" si="1"/>
        <v>0</v>
      </c>
      <c r="L26" s="34">
        <f t="shared" si="2"/>
        <v>0</v>
      </c>
      <c r="M26" s="34">
        <f t="shared" si="3"/>
        <v>0</v>
      </c>
      <c r="N26" s="1"/>
      <c r="O26" s="1"/>
      <c r="P26" s="1"/>
    </row>
    <row r="27" spans="2:16" ht="30.75" customHeight="1">
      <c r="B27" s="26" t="s">
        <v>51</v>
      </c>
      <c r="C27" s="39" t="s">
        <v>83</v>
      </c>
      <c r="D27" s="36"/>
      <c r="E27" s="26"/>
      <c r="F27" s="28" t="s">
        <v>54</v>
      </c>
      <c r="G27" s="37">
        <v>800</v>
      </c>
      <c r="H27" s="26"/>
      <c r="I27" s="34">
        <f t="shared" si="0"/>
        <v>0</v>
      </c>
      <c r="J27" s="27"/>
      <c r="K27" s="34">
        <f t="shared" si="1"/>
        <v>0</v>
      </c>
      <c r="L27" s="34">
        <f t="shared" si="2"/>
        <v>0</v>
      </c>
      <c r="M27" s="34">
        <f t="shared" si="3"/>
        <v>0</v>
      </c>
      <c r="N27" s="1"/>
      <c r="O27" s="1"/>
      <c r="P27" s="1"/>
    </row>
    <row r="28" spans="2:16" ht="33.75" customHeight="1">
      <c r="B28" s="26" t="s">
        <v>52</v>
      </c>
      <c r="C28" s="39" t="s">
        <v>82</v>
      </c>
      <c r="D28" s="36"/>
      <c r="E28" s="26"/>
      <c r="F28" s="28" t="s">
        <v>54</v>
      </c>
      <c r="G28" s="37">
        <v>700</v>
      </c>
      <c r="H28" s="26"/>
      <c r="I28" s="34">
        <f t="shared" si="0"/>
        <v>0</v>
      </c>
      <c r="J28" s="27"/>
      <c r="K28" s="34">
        <f t="shared" si="1"/>
        <v>0</v>
      </c>
      <c r="L28" s="34">
        <f t="shared" si="2"/>
        <v>0</v>
      </c>
      <c r="M28" s="34">
        <f t="shared" si="3"/>
        <v>0</v>
      </c>
      <c r="N28" s="1"/>
      <c r="O28" s="1"/>
      <c r="P28" s="1"/>
    </row>
    <row r="29" spans="2:16" ht="99" customHeight="1">
      <c r="B29" s="26" t="s">
        <v>53</v>
      </c>
      <c r="C29" s="29" t="s">
        <v>56</v>
      </c>
      <c r="D29" s="49" t="s">
        <v>85</v>
      </c>
      <c r="E29" s="26"/>
      <c r="F29" s="28"/>
      <c r="G29" s="28"/>
      <c r="H29" s="26"/>
      <c r="I29" s="5"/>
      <c r="J29" s="27"/>
      <c r="K29" s="5"/>
      <c r="L29" s="5"/>
      <c r="M29" s="5"/>
      <c r="N29" s="1"/>
      <c r="O29" s="1"/>
      <c r="P29" s="1"/>
    </row>
    <row r="30" spans="2:18" ht="19.5" customHeight="1" thickBot="1">
      <c r="B30" s="52" t="s">
        <v>67</v>
      </c>
      <c r="C30" s="53"/>
      <c r="D30" s="53"/>
      <c r="E30" s="53"/>
      <c r="F30" s="53"/>
      <c r="G30" s="53"/>
      <c r="H30" s="21" t="s">
        <v>14</v>
      </c>
      <c r="I30" s="21">
        <f>SUM(I7:I29)</f>
        <v>0</v>
      </c>
      <c r="J30" s="22"/>
      <c r="K30" s="6"/>
      <c r="L30" s="2"/>
      <c r="M30" s="2"/>
      <c r="N30" s="1"/>
      <c r="O30" s="1"/>
      <c r="P30" s="1"/>
      <c r="R30" s="4"/>
    </row>
    <row r="31" spans="2:18" ht="19.5" customHeight="1" thickBot="1">
      <c r="B31" s="54"/>
      <c r="C31" s="53"/>
      <c r="D31" s="53"/>
      <c r="E31" s="53"/>
      <c r="F31" s="53"/>
      <c r="G31" s="53"/>
      <c r="H31" s="18"/>
      <c r="J31" s="7" t="s">
        <v>15</v>
      </c>
      <c r="K31" s="7">
        <f>SUM(K7:K30)</f>
        <v>0</v>
      </c>
      <c r="L31" s="3"/>
      <c r="M31" s="8"/>
      <c r="N31" s="1"/>
      <c r="O31" s="1"/>
      <c r="P31" s="1"/>
      <c r="R31" s="4"/>
    </row>
    <row r="32" spans="2:16" ht="28.5" customHeight="1" thickBot="1">
      <c r="B32" s="55"/>
      <c r="C32" s="56"/>
      <c r="D32" s="56"/>
      <c r="E32" s="56"/>
      <c r="F32" s="56"/>
      <c r="G32" s="56"/>
      <c r="H32" s="19"/>
      <c r="I32" s="5"/>
      <c r="J32" s="2"/>
      <c r="K32" s="2"/>
      <c r="L32" s="9" t="s">
        <v>16</v>
      </c>
      <c r="M32" s="9">
        <f>SUM(M7:M31)</f>
        <v>0</v>
      </c>
      <c r="N32" s="1"/>
      <c r="O32" s="1"/>
      <c r="P32" s="1"/>
    </row>
    <row r="33" spans="2:16" ht="21.75" customHeight="1">
      <c r="B33" s="57" t="s">
        <v>25</v>
      </c>
      <c r="C33" s="58"/>
      <c r="D33" s="58"/>
      <c r="E33" s="58"/>
      <c r="F33" s="58"/>
      <c r="G33" s="58"/>
      <c r="H33" s="59"/>
      <c r="I33" s="63" t="s">
        <v>18</v>
      </c>
      <c r="J33" s="64"/>
      <c r="K33" s="64"/>
      <c r="L33" s="64"/>
      <c r="M33" s="65"/>
      <c r="N33" s="1"/>
      <c r="O33" s="1"/>
      <c r="P33" s="1"/>
    </row>
    <row r="34" spans="2:16" ht="26.25" customHeight="1">
      <c r="B34" s="60"/>
      <c r="C34" s="61"/>
      <c r="D34" s="61"/>
      <c r="E34" s="61"/>
      <c r="F34" s="61"/>
      <c r="G34" s="61"/>
      <c r="H34" s="62"/>
      <c r="I34" s="63"/>
      <c r="J34" s="64"/>
      <c r="K34" s="64"/>
      <c r="L34" s="64"/>
      <c r="M34" s="65"/>
      <c r="N34" s="1"/>
      <c r="O34" s="1"/>
      <c r="P34" s="1"/>
    </row>
    <row r="35" spans="2:16" ht="59.25" customHeight="1">
      <c r="B35" s="69" t="s">
        <v>27</v>
      </c>
      <c r="C35" s="70"/>
      <c r="D35" s="70"/>
      <c r="E35" s="70"/>
      <c r="F35" s="70"/>
      <c r="G35" s="70"/>
      <c r="H35" s="71"/>
      <c r="I35" s="66"/>
      <c r="J35" s="67"/>
      <c r="K35" s="67"/>
      <c r="L35" s="67"/>
      <c r="M35" s="68"/>
      <c r="N35" s="1"/>
      <c r="O35" s="1"/>
      <c r="P35" s="1"/>
    </row>
    <row r="36" spans="3:16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3" ht="15.75" customHeight="1">
      <c r="B37" s="72" t="s">
        <v>57</v>
      </c>
      <c r="C37" s="73"/>
      <c r="D37" s="73"/>
      <c r="E37" s="73"/>
      <c r="F37" s="73"/>
      <c r="G37" s="73"/>
      <c r="H37" s="73"/>
      <c r="I37" s="74"/>
      <c r="J37" s="78" t="s">
        <v>28</v>
      </c>
      <c r="K37" s="79"/>
      <c r="L37" s="79"/>
      <c r="M37" s="80"/>
    </row>
    <row r="38" spans="2:13" ht="15.75" customHeight="1">
      <c r="B38" s="75"/>
      <c r="C38" s="76"/>
      <c r="D38" s="76"/>
      <c r="E38" s="76"/>
      <c r="F38" s="76"/>
      <c r="G38" s="76"/>
      <c r="H38" s="76"/>
      <c r="I38" s="77"/>
      <c r="J38" s="81"/>
      <c r="K38" s="82"/>
      <c r="L38" s="82"/>
      <c r="M38" s="83"/>
    </row>
    <row r="39" spans="2:13" ht="27.75" customHeight="1" thickBot="1">
      <c r="B39" s="87" t="s">
        <v>44</v>
      </c>
      <c r="C39" s="88"/>
      <c r="D39" s="88"/>
      <c r="E39" s="88"/>
      <c r="F39" s="88"/>
      <c r="G39" s="88"/>
      <c r="H39" s="88"/>
      <c r="I39" s="89"/>
      <c r="J39" s="84"/>
      <c r="K39" s="85"/>
      <c r="L39" s="85"/>
      <c r="M39" s="86"/>
    </row>
    <row r="40" spans="2:13" ht="13.5" thickBot="1">
      <c r="B40" s="16"/>
      <c r="C40" s="17"/>
      <c r="D40" s="12" t="s">
        <v>10</v>
      </c>
      <c r="E40" s="12" t="s">
        <v>17</v>
      </c>
      <c r="F40" s="12" t="s">
        <v>24</v>
      </c>
      <c r="G40" s="12" t="s">
        <v>0</v>
      </c>
      <c r="H40" s="13" t="s">
        <v>1</v>
      </c>
      <c r="I40" s="14" t="s">
        <v>12</v>
      </c>
      <c r="J40" s="20" t="s">
        <v>23</v>
      </c>
      <c r="K40" s="15" t="s">
        <v>11</v>
      </c>
      <c r="L40" s="10" t="s">
        <v>19</v>
      </c>
      <c r="M40" s="11" t="s">
        <v>20</v>
      </c>
    </row>
    <row r="41" spans="2:16" ht="113.25" customHeight="1">
      <c r="B41" s="23" t="s">
        <v>13</v>
      </c>
      <c r="C41" s="23" t="s">
        <v>2</v>
      </c>
      <c r="D41" s="24" t="s">
        <v>26</v>
      </c>
      <c r="E41" s="15" t="s">
        <v>34</v>
      </c>
      <c r="F41" s="15" t="s">
        <v>6</v>
      </c>
      <c r="G41" s="15" t="s">
        <v>5</v>
      </c>
      <c r="H41" s="10" t="s">
        <v>4</v>
      </c>
      <c r="I41" s="10" t="s">
        <v>8</v>
      </c>
      <c r="J41" s="10" t="s">
        <v>22</v>
      </c>
      <c r="K41" s="10" t="s">
        <v>3</v>
      </c>
      <c r="L41" s="25" t="s">
        <v>7</v>
      </c>
      <c r="M41" s="11" t="s">
        <v>9</v>
      </c>
      <c r="N41" s="1"/>
      <c r="O41" s="1"/>
      <c r="P41" s="1"/>
    </row>
    <row r="42" spans="2:16" ht="132" customHeight="1">
      <c r="B42" s="30" t="s">
        <v>46</v>
      </c>
      <c r="C42" s="40" t="s">
        <v>62</v>
      </c>
      <c r="D42" s="32"/>
      <c r="E42" s="30"/>
      <c r="F42" s="33" t="s">
        <v>58</v>
      </c>
      <c r="G42" s="33">
        <v>36</v>
      </c>
      <c r="H42" s="30"/>
      <c r="I42" s="34">
        <f>ROUND(G42*H42,2)</f>
        <v>0</v>
      </c>
      <c r="J42" s="35"/>
      <c r="K42" s="34">
        <f>ROUND(I42*J42,2)</f>
        <v>0</v>
      </c>
      <c r="L42" s="34">
        <f>ROUND(M42/G42,2)</f>
        <v>0</v>
      </c>
      <c r="M42" s="34">
        <f>ROUND(SUM(I42,K42),2)</f>
        <v>0</v>
      </c>
      <c r="N42" s="1"/>
      <c r="O42" s="1"/>
      <c r="P42" s="1"/>
    </row>
    <row r="43" spans="2:16" ht="36" customHeight="1">
      <c r="B43" s="26"/>
      <c r="C43" s="45" t="s">
        <v>60</v>
      </c>
      <c r="D43" s="46"/>
      <c r="E43" s="26"/>
      <c r="F43" s="42" t="s">
        <v>59</v>
      </c>
      <c r="G43" s="41">
        <v>120000</v>
      </c>
      <c r="H43" s="26"/>
      <c r="I43" s="5"/>
      <c r="J43" s="27"/>
      <c r="K43" s="5"/>
      <c r="L43" s="5"/>
      <c r="M43" s="5"/>
      <c r="N43" s="1"/>
      <c r="O43" s="1"/>
      <c r="P43" s="1"/>
    </row>
    <row r="44" spans="2:16" ht="162" customHeight="1">
      <c r="B44" s="43" t="s">
        <v>53</v>
      </c>
      <c r="C44" s="47" t="s">
        <v>86</v>
      </c>
      <c r="D44" s="44"/>
      <c r="E44" s="26"/>
      <c r="F44" s="28"/>
      <c r="G44" s="28"/>
      <c r="H44" s="26"/>
      <c r="I44" s="5"/>
      <c r="J44" s="27"/>
      <c r="K44" s="5"/>
      <c r="L44" s="5"/>
      <c r="M44" s="5"/>
      <c r="N44" s="1"/>
      <c r="O44" s="1"/>
      <c r="P44" s="1"/>
    </row>
    <row r="45" spans="2:18" ht="19.5" customHeight="1" thickBot="1">
      <c r="B45" s="90"/>
      <c r="C45" s="91"/>
      <c r="D45" s="91"/>
      <c r="E45" s="91"/>
      <c r="F45" s="91"/>
      <c r="G45" s="91"/>
      <c r="H45" s="21" t="s">
        <v>14</v>
      </c>
      <c r="I45" s="21">
        <f>SUM(I42:I42)</f>
        <v>0</v>
      </c>
      <c r="J45" s="22"/>
      <c r="K45" s="6"/>
      <c r="L45" s="2"/>
      <c r="M45" s="2"/>
      <c r="N45" s="1"/>
      <c r="O45" s="1"/>
      <c r="P45" s="1"/>
      <c r="R45" s="4"/>
    </row>
    <row r="46" spans="2:18" ht="19.5" customHeight="1" thickBot="1">
      <c r="B46" s="92"/>
      <c r="C46" s="91"/>
      <c r="D46" s="91"/>
      <c r="E46" s="91"/>
      <c r="F46" s="91"/>
      <c r="G46" s="91"/>
      <c r="H46" s="18"/>
      <c r="J46" s="7" t="s">
        <v>15</v>
      </c>
      <c r="K46" s="7">
        <f>SUM(K42:K45)</f>
        <v>0</v>
      </c>
      <c r="L46" s="3"/>
      <c r="M46" s="8"/>
      <c r="N46" s="1"/>
      <c r="O46" s="1"/>
      <c r="P46" s="1"/>
      <c r="R46" s="4"/>
    </row>
    <row r="47" spans="2:16" ht="28.5" customHeight="1" thickBot="1">
      <c r="B47" s="93"/>
      <c r="C47" s="94"/>
      <c r="D47" s="94"/>
      <c r="E47" s="94"/>
      <c r="F47" s="94"/>
      <c r="G47" s="94"/>
      <c r="H47" s="19"/>
      <c r="I47" s="5"/>
      <c r="J47" s="2"/>
      <c r="K47" s="2"/>
      <c r="L47" s="9" t="s">
        <v>16</v>
      </c>
      <c r="M47" s="9">
        <f>SUM(M42:M46)</f>
        <v>0</v>
      </c>
      <c r="N47" s="1"/>
      <c r="O47" s="1"/>
      <c r="P47" s="1"/>
    </row>
    <row r="48" spans="2:16" ht="21.75" customHeight="1">
      <c r="B48" s="57" t="s">
        <v>25</v>
      </c>
      <c r="C48" s="58"/>
      <c r="D48" s="58"/>
      <c r="E48" s="58"/>
      <c r="F48" s="58"/>
      <c r="G48" s="58"/>
      <c r="H48" s="59"/>
      <c r="I48" s="63" t="s">
        <v>18</v>
      </c>
      <c r="J48" s="64"/>
      <c r="K48" s="64"/>
      <c r="L48" s="64"/>
      <c r="M48" s="65"/>
      <c r="N48" s="1"/>
      <c r="O48" s="1"/>
      <c r="P48" s="1"/>
    </row>
    <row r="49" spans="2:16" ht="26.25" customHeight="1">
      <c r="B49" s="60"/>
      <c r="C49" s="61"/>
      <c r="D49" s="61"/>
      <c r="E49" s="61"/>
      <c r="F49" s="61"/>
      <c r="G49" s="61"/>
      <c r="H49" s="62"/>
      <c r="I49" s="63"/>
      <c r="J49" s="64"/>
      <c r="K49" s="64"/>
      <c r="L49" s="64"/>
      <c r="M49" s="65"/>
      <c r="N49" s="1"/>
      <c r="O49" s="1"/>
      <c r="P49" s="1"/>
    </row>
    <row r="50" spans="2:16" ht="59.25" customHeight="1">
      <c r="B50" s="69" t="s">
        <v>27</v>
      </c>
      <c r="C50" s="70"/>
      <c r="D50" s="70"/>
      <c r="E50" s="70"/>
      <c r="F50" s="70"/>
      <c r="G50" s="70"/>
      <c r="H50" s="71"/>
      <c r="I50" s="66"/>
      <c r="J50" s="67"/>
      <c r="K50" s="67"/>
      <c r="L50" s="67"/>
      <c r="M50" s="68"/>
      <c r="N50" s="1"/>
      <c r="O50" s="1"/>
      <c r="P50" s="1"/>
    </row>
    <row r="51" spans="3:16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</sheetData>
  <mergeCells count="14">
    <mergeCell ref="B2:I3"/>
    <mergeCell ref="J2:M4"/>
    <mergeCell ref="B4:I4"/>
    <mergeCell ref="B48:H49"/>
    <mergeCell ref="I48:M50"/>
    <mergeCell ref="B50:H50"/>
    <mergeCell ref="B37:I38"/>
    <mergeCell ref="J37:M39"/>
    <mergeCell ref="B39:I39"/>
    <mergeCell ref="B45:G47"/>
    <mergeCell ref="B30:G32"/>
    <mergeCell ref="B33:H34"/>
    <mergeCell ref="I33:M35"/>
    <mergeCell ref="B35:H3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2019-04-30T08:16:04Z</cp:lastPrinted>
  <dcterms:created xsi:type="dcterms:W3CDTF">2012-02-10T11:34:38Z</dcterms:created>
  <dcterms:modified xsi:type="dcterms:W3CDTF">2019-05-23T10:44:37Z</dcterms:modified>
  <cp:category/>
  <cp:version/>
  <cp:contentType/>
  <cp:contentStatus/>
</cp:coreProperties>
</file>